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-180" windowWidth="10695" windowHeight="8700"/>
  </bookViews>
  <sheets>
    <sheet name="DIAGNOSTICO " sheetId="4" r:id="rId1"/>
    <sheet name="COTIZACION" sheetId="5" r:id="rId2"/>
  </sheets>
  <calcPr calcId="152511"/>
</workbook>
</file>

<file path=xl/calcChain.xml><?xml version="1.0" encoding="utf-8"?>
<calcChain xmlns="http://schemas.openxmlformats.org/spreadsheetml/2006/main">
  <c r="H21" i="4" l="1"/>
  <c r="H23" i="4" l="1"/>
  <c r="H24" i="4" l="1"/>
  <c r="H25" i="4" s="1"/>
  <c r="F10" i="5"/>
  <c r="G10" i="5" s="1"/>
  <c r="G12" i="5" s="1"/>
  <c r="G13" i="5" l="1"/>
  <c r="G14" i="5" s="1"/>
</calcChain>
</file>

<file path=xl/sharedStrings.xml><?xml version="1.0" encoding="utf-8"?>
<sst xmlns="http://schemas.openxmlformats.org/spreadsheetml/2006/main" count="44" uniqueCount="38">
  <si>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</si>
  <si>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</si>
  <si>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</si>
  <si>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</si>
  <si>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</si>
  <si>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</si>
  <si>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</si>
  <si>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</si>
  <si>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</si>
  <si>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</si>
  <si>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</si>
  <si>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</si>
  <si>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</si>
  <si>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</si>
  <si>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</si>
  <si>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UBICACIÓN:</t>
  </si>
  <si>
    <t>COMPONENTE A INTERVENIR:</t>
  </si>
  <si>
    <t>SERIAL:</t>
  </si>
  <si>
    <t>DIAGNOSTICO</t>
  </si>
  <si>
    <t>CORRECTIVO</t>
  </si>
  <si>
    <t>|</t>
  </si>
  <si>
    <t>HOROMETRO:</t>
  </si>
  <si>
    <t>IVA</t>
  </si>
  <si>
    <t>PDTE</t>
  </si>
  <si>
    <t>NOMBRE DEL CLIENTE:</t>
  </si>
  <si>
    <t>KALTIRE MINIG TIRE GROUP</t>
  </si>
  <si>
    <t>EQUIPO:</t>
  </si>
  <si>
    <t>MINA PLJ</t>
  </si>
  <si>
    <t>TELEHANDLER TH003</t>
  </si>
  <si>
    <t>CAT 114536 266</t>
  </si>
  <si>
    <t>MODELO:</t>
  </si>
  <si>
    <t>CAT TH255</t>
  </si>
  <si>
    <t>COTIZACION DE REPARACION DE CILINDRO DE DIRECCION DEL TELEHANDLER TH003 - MARZO-10-2020</t>
  </si>
  <si>
    <t>CILINDRO DE DIRECCION</t>
  </si>
  <si>
    <t>FECHA:</t>
  </si>
  <si>
    <t>FUGA DE ACEITE POR EL CILINDRO DE DIRECCION.</t>
  </si>
  <si>
    <t>CAMBIO DE SELLOS Y VERIFICACION DEL VASTAGO DEL CILINDRO DE DIRECCION.</t>
  </si>
  <si>
    <t>SUMINISTRO E INSTALACION DE SELLOS, EMPAQUES Y TODERAS, EMPAQUETADURA DEL CILINDRO DE DIRECCION. ENDEREZAR BASTAGO Y BREÑIR CILINDRO.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</si>
</sst>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* #,##0.00_-;\-&quot;$&quot;* #,##0.00_-;_-&quot;$&quot;* &quot;-&quot;??_-;_-@_-"/>
    <numFmt numFmtId="167" formatCode="&quot;$&quot;\ 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3" borderId="6" xfId="0" applyNumberFormat="1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42" fontId="18" fillId="5" borderId="18" xfId="9" applyFont="1" applyFill="1" applyBorder="1" applyAlignment="1">
      <alignment horizontal="center" vertical="center"/>
    </xf>
    <xf numFmtId="42" fontId="18" fillId="0" borderId="19" xfId="9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8" fillId="0" borderId="5" xfId="6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9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6" xfId="1" applyFont="1" applyFill="1" applyBorder="1" applyAlignment="1">
      <alignment horizontal="center" vertical="center" wrapText="1"/>
    </xf>
    <xf numFmtId="164" fontId="7" fillId="4" borderId="17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 wrapText="1"/>
    </xf>
    <xf numFmtId="164" fontId="7" fillId="4" borderId="1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10</xdr:col>
      <xdr:colOff>1085850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8</xdr:col>
      <xdr:colOff>52407</xdr:colOff>
      <xdr:row>20</xdr:row>
      <xdr:rowOff>47624</xdr:rowOff>
    </xdr:from>
    <xdr:to>
      <xdr:col>10</xdr:col>
      <xdr:colOff>690563</xdr:colOff>
      <xdr:row>20</xdr:row>
      <xdr:rowOff>690563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896" r="6828" b="14753"/>
        <a:stretch/>
      </xdr:blipFill>
      <xdr:spPr>
        <a:xfrm>
          <a:off x="9017813" y="3964780"/>
          <a:ext cx="1852594" cy="642939"/>
        </a:xfrm>
        <a:prstGeom prst="rect">
          <a:avLst/>
        </a:prstGeom>
      </xdr:spPr>
    </xdr:pic>
    <xdr:clientData/>
  </xdr:twoCellAnchor>
  <xdr:twoCellAnchor editAs="oneCell">
    <xdr:from>
      <xdr:col>8</xdr:col>
      <xdr:colOff>518662</xdr:colOff>
      <xdr:row>20</xdr:row>
      <xdr:rowOff>738188</xdr:rowOff>
    </xdr:from>
    <xdr:to>
      <xdr:col>10</xdr:col>
      <xdr:colOff>2095500</xdr:colOff>
      <xdr:row>20</xdr:row>
      <xdr:rowOff>1726405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3" t="21201" b="6651"/>
        <a:stretch/>
      </xdr:blipFill>
      <xdr:spPr>
        <a:xfrm>
          <a:off x="9484068" y="4655344"/>
          <a:ext cx="2791276" cy="9882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0</xdr:rowOff>
    </xdr:from>
    <xdr:to>
      <xdr:col>3</xdr:col>
      <xdr:colOff>244475</xdr:colOff>
      <xdr:row>4</xdr:row>
      <xdr:rowOff>114300</xdr:rowOff>
    </xdr:to>
    <xdr:pic>
      <xdr:nvPicPr>
        <xdr:cNvPr id="2" name="1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1" y="0"/>
          <a:ext cx="4092574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7"/>
  <sheetViews>
    <sheetView tabSelected="1" zoomScale="80" zoomScaleNormal="80" workbookViewId="0">
      <selection activeCell="N21" sqref="N21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31.85546875" style="5" customWidth="1"/>
    <col min="12" max="16384" width="9.140625" style="5"/>
  </cols>
  <sheetData>
    <row r="7" spans="1:11" ht="20.25" customHeight="1" thickBot="1">
      <c r="A7" s="7"/>
      <c r="B7" s="49" t="s">
        <v>32</v>
      </c>
      <c r="C7" s="50"/>
      <c r="D7" s="50"/>
      <c r="E7" s="50"/>
      <c r="F7" s="50"/>
      <c r="G7" s="50"/>
      <c r="H7" s="50"/>
      <c r="I7" s="50"/>
      <c r="J7" s="50"/>
      <c r="K7" s="51"/>
    </row>
    <row r="8" spans="1:11" ht="16.5" customHeight="1">
      <c r="E8" s="5"/>
      <c r="F8" s="5"/>
    </row>
    <row r="9" spans="1:11" ht="16.5" customHeight="1">
      <c r="C9" s="42" t="s">
        <v>14</v>
      </c>
      <c r="D9" s="20" t="s">
        <v>23</v>
      </c>
      <c r="E9" s="19"/>
      <c r="F9" s="19"/>
      <c r="J9" s="45" t="s">
        <v>34</v>
      </c>
      <c r="K9" s="44">
        <v>43900</v>
      </c>
    </row>
    <row r="10" spans="1:11" ht="15.75" customHeight="1">
      <c r="C10" s="42" t="s">
        <v>24</v>
      </c>
      <c r="D10" s="20" t="s">
        <v>25</v>
      </c>
      <c r="E10" s="20"/>
      <c r="F10" s="20"/>
      <c r="G10" s="18"/>
      <c r="H10" s="18"/>
    </row>
    <row r="11" spans="1:11" ht="16.5" customHeight="1">
      <c r="C11" s="42" t="s">
        <v>26</v>
      </c>
      <c r="D11" s="20" t="s">
        <v>28</v>
      </c>
      <c r="E11" s="19"/>
      <c r="F11" s="19"/>
    </row>
    <row r="12" spans="1:11" ht="16.5" customHeight="1">
      <c r="C12" s="42" t="s">
        <v>17</v>
      </c>
      <c r="D12" s="20" t="s">
        <v>29</v>
      </c>
      <c r="E12" s="19"/>
      <c r="F12" s="19"/>
    </row>
    <row r="13" spans="1:11" ht="16.5" customHeight="1">
      <c r="C13" s="42" t="s">
        <v>30</v>
      </c>
      <c r="D13" s="43" t="s">
        <v>31</v>
      </c>
      <c r="E13" s="19"/>
      <c r="F13" s="19"/>
    </row>
    <row r="14" spans="1:11" ht="16.5" customHeight="1">
      <c r="C14" s="42" t="s">
        <v>21</v>
      </c>
      <c r="D14" s="43">
        <v>2831</v>
      </c>
      <c r="E14" s="19"/>
      <c r="F14" s="19"/>
    </row>
    <row r="15" spans="1:11">
      <c r="C15" s="42" t="s">
        <v>16</v>
      </c>
      <c r="D15" s="43" t="s">
        <v>33</v>
      </c>
      <c r="E15" s="21"/>
      <c r="F15" s="22"/>
    </row>
    <row r="16" spans="1:11">
      <c r="C16" s="42" t="s">
        <v>15</v>
      </c>
      <c r="D16" s="20" t="s">
        <v>27</v>
      </c>
      <c r="E16" s="19"/>
      <c r="F16" s="19"/>
    </row>
    <row r="17" spans="1:11" ht="13.5" thickBot="1"/>
    <row r="18" spans="1:11" ht="24.75" customHeight="1" thickTop="1">
      <c r="B18" s="54" t="s">
        <v>0</v>
      </c>
      <c r="C18" s="52" t="s">
        <v>18</v>
      </c>
      <c r="D18" s="52" t="s">
        <v>19</v>
      </c>
      <c r="E18" s="54" t="s">
        <v>9</v>
      </c>
      <c r="F18" s="56" t="s">
        <v>10</v>
      </c>
      <c r="G18" s="58" t="s">
        <v>11</v>
      </c>
      <c r="H18" s="58" t="s">
        <v>12</v>
      </c>
      <c r="I18" s="61" t="s">
        <v>13</v>
      </c>
      <c r="J18" s="62"/>
      <c r="K18" s="63"/>
    </row>
    <row r="19" spans="1:11" ht="12.75" customHeight="1" thickBot="1">
      <c r="B19" s="55"/>
      <c r="C19" s="53"/>
      <c r="D19" s="53"/>
      <c r="E19" s="55"/>
      <c r="F19" s="57"/>
      <c r="G19" s="59"/>
      <c r="H19" s="59"/>
      <c r="I19" s="64"/>
      <c r="J19" s="65"/>
      <c r="K19" s="66"/>
    </row>
    <row r="20" spans="1:11" ht="15" customHeight="1" thickTop="1" thickBot="1">
      <c r="I20" s="60"/>
      <c r="J20" s="60"/>
      <c r="K20" s="60"/>
    </row>
    <row r="21" spans="1:11" ht="138.75" customHeight="1" thickTop="1" thickBot="1">
      <c r="A21" s="7"/>
      <c r="B21" s="8">
        <v>3</v>
      </c>
      <c r="C21" s="41" t="s">
        <v>35</v>
      </c>
      <c r="D21" s="41" t="s">
        <v>36</v>
      </c>
      <c r="E21" s="8" t="s">
        <v>9</v>
      </c>
      <c r="F21" s="10">
        <v>1</v>
      </c>
      <c r="G21" s="11">
        <v>1700000</v>
      </c>
      <c r="H21" s="12">
        <f t="shared" ref="H21" si="0">F21*G21</f>
        <v>1700000</v>
      </c>
      <c r="I21" s="46"/>
      <c r="J21" s="47"/>
      <c r="K21" s="48"/>
    </row>
    <row r="22" spans="1:11" ht="23.25" customHeight="1" thickTop="1">
      <c r="A22" s="7"/>
      <c r="B22" s="13"/>
      <c r="C22" s="14"/>
      <c r="D22" s="14"/>
      <c r="E22" s="13"/>
      <c r="F22" s="15"/>
      <c r="G22" s="16"/>
      <c r="H22" s="17"/>
    </row>
    <row r="23" spans="1:11" ht="26.25" customHeight="1">
      <c r="A23" s="7"/>
      <c r="B23" s="13"/>
      <c r="C23" s="1"/>
      <c r="D23" s="1"/>
      <c r="E23" s="2"/>
      <c r="F23" s="2"/>
      <c r="G23" s="2" t="s">
        <v>6</v>
      </c>
      <c r="H23" s="3">
        <f>SUM(H21:H21)</f>
        <v>1700000</v>
      </c>
    </row>
    <row r="24" spans="1:11" ht="27.75" customHeight="1">
      <c r="C24" s="2"/>
      <c r="D24" s="2"/>
      <c r="E24" s="2"/>
      <c r="F24" s="39"/>
      <c r="G24" s="40" t="s">
        <v>22</v>
      </c>
      <c r="H24" s="4">
        <f>+H23*0.19</f>
        <v>323000</v>
      </c>
    </row>
    <row r="25" spans="1:11" ht="24" customHeight="1">
      <c r="C25" s="2"/>
      <c r="D25" s="2"/>
      <c r="E25" s="2"/>
      <c r="F25" s="2"/>
      <c r="G25" s="2" t="s">
        <v>8</v>
      </c>
      <c r="H25" s="4">
        <f>+H23+H24</f>
        <v>2023000</v>
      </c>
    </row>
    <row r="26" spans="1:11" ht="27" customHeight="1">
      <c r="C26" s="14"/>
      <c r="D26" s="14"/>
      <c r="E26" s="13"/>
      <c r="F26" s="15"/>
      <c r="G26" s="16"/>
      <c r="H26" s="17"/>
    </row>
    <row r="27" spans="1:11" ht="23.25" customHeight="1"/>
  </sheetData>
  <mergeCells count="11">
    <mergeCell ref="I21:K21"/>
    <mergeCell ref="B7:K7"/>
    <mergeCell ref="D18:D19"/>
    <mergeCell ref="E18:E19"/>
    <mergeCell ref="F18:F19"/>
    <mergeCell ref="G18:G19"/>
    <mergeCell ref="H18:H19"/>
    <mergeCell ref="I20:K20"/>
    <mergeCell ref="C18:C19"/>
    <mergeCell ref="B18:B19"/>
    <mergeCell ref="I18:K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workbookViewId="0">
      <selection activeCell="C15" sqref="C15"/>
    </sheetView>
  </sheetViews>
  <sheetFormatPr baseColWidth="10" defaultColWidth="9.140625" defaultRowHeight="15"/>
  <cols>
    <col min="1" max="1" width="2.28515625" style="23" customWidth="1"/>
    <col min="2" max="2" width="5.28515625" style="23" customWidth="1"/>
    <col min="3" max="3" width="52.7109375" style="23" customWidth="1"/>
    <col min="4" max="4" width="11.7109375" style="24" customWidth="1"/>
    <col min="5" max="5" width="14.140625" style="24" customWidth="1"/>
    <col min="6" max="6" width="15.85546875" style="23" customWidth="1"/>
    <col min="7" max="7" width="18" style="23" customWidth="1"/>
    <col min="8" max="8" width="9.140625" style="23"/>
    <col min="9" max="9" width="11.5703125" style="23" bestFit="1" customWidth="1"/>
    <col min="10" max="16384" width="9.140625" style="23"/>
  </cols>
  <sheetData>
    <row r="6" spans="1:8" ht="9" customHeight="1" thickBot="1"/>
    <row r="7" spans="1:8" ht="30.75" customHeight="1" thickTop="1" thickBot="1">
      <c r="A7" s="25" t="s">
        <v>20</v>
      </c>
      <c r="B7" s="67" t="s">
        <v>32</v>
      </c>
      <c r="C7" s="68"/>
      <c r="D7" s="68"/>
      <c r="E7" s="68"/>
      <c r="F7" s="68"/>
      <c r="G7" s="69"/>
    </row>
    <row r="8" spans="1:8" ht="20.25" thickTop="1" thickBot="1">
      <c r="A8" s="25"/>
      <c r="B8" s="26"/>
      <c r="C8" s="27"/>
      <c r="D8" s="28"/>
      <c r="E8" s="28"/>
      <c r="F8" s="28"/>
      <c r="G8" s="28"/>
    </row>
    <row r="9" spans="1:8" ht="16.5" thickTop="1" thickBot="1">
      <c r="A9" s="25"/>
      <c r="B9" s="29" t="s">
        <v>0</v>
      </c>
      <c r="C9" s="29" t="s">
        <v>1</v>
      </c>
      <c r="D9" s="29" t="s">
        <v>2</v>
      </c>
      <c r="E9" s="29" t="s">
        <v>3</v>
      </c>
      <c r="F9" s="29" t="s">
        <v>4</v>
      </c>
      <c r="G9" s="29" t="s">
        <v>5</v>
      </c>
    </row>
    <row r="10" spans="1:8" ht="54.75" customHeight="1" thickTop="1" thickBot="1">
      <c r="A10" s="25"/>
      <c r="B10" s="30">
        <v>1</v>
      </c>
      <c r="C10" s="9" t="s">
        <v>37</v>
      </c>
      <c r="D10" s="30" t="s">
        <v>9</v>
      </c>
      <c r="E10" s="31">
        <v>1</v>
      </c>
      <c r="F10" s="32">
        <f>'DIAGNOSTICO '!H23</f>
        <v>1700000</v>
      </c>
      <c r="G10" s="33">
        <f>+E10*F10</f>
        <v>1700000</v>
      </c>
    </row>
    <row r="11" spans="1:8" ht="16.5" thickTop="1" thickBot="1"/>
    <row r="12" spans="1:8" ht="15.75" thickBot="1">
      <c r="F12" s="35" t="s">
        <v>6</v>
      </c>
      <c r="G12" s="36">
        <f>G10</f>
        <v>1700000</v>
      </c>
      <c r="H12" s="34"/>
    </row>
    <row r="13" spans="1:8" ht="15.75" thickBot="1">
      <c r="E13" s="23"/>
      <c r="F13" s="35" t="s">
        <v>7</v>
      </c>
      <c r="G13" s="37">
        <f>G12*0.19</f>
        <v>323000</v>
      </c>
    </row>
    <row r="14" spans="1:8" ht="15.75" thickBot="1">
      <c r="F14" s="38" t="s">
        <v>8</v>
      </c>
      <c r="G14" s="37">
        <f>G12+G13</f>
        <v>2023000</v>
      </c>
      <c r="H14" s="34"/>
    </row>
  </sheetData>
  <mergeCells count="1">
    <mergeCell ref="B7:G7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2020-03-13T15:35:39Z</dcterms:modified>
</cp:coreProperties>
</file>